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721"/>
  <workbookPr showInkAnnotation="0" autoCompressPictures="0"/>
  <bookViews>
    <workbookView xWindow="380" yWindow="600" windowWidth="25600" windowHeight="19020" tabRatio="500"/>
  </bookViews>
  <sheets>
    <sheet name="Sheet2" sheetId="2" r:id="rId1"/>
    <sheet name="Sheet1" sheetId="1" r:id="rId2"/>
  </sheets>
  <definedNames>
    <definedName name="SG_table" localSheetId="0">Sheet2!$A$2:$G$12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2" i="2" l="1"/>
  <c r="G11" i="2"/>
  <c r="G10" i="2"/>
  <c r="G9" i="2"/>
  <c r="G8" i="2"/>
  <c r="G7" i="2"/>
  <c r="G6" i="2"/>
  <c r="G5" i="2"/>
  <c r="G4" i="2"/>
  <c r="G3" i="2"/>
  <c r="G2" i="2"/>
  <c r="D12" i="2"/>
  <c r="D11" i="2"/>
  <c r="D10" i="2"/>
  <c r="D9" i="2"/>
  <c r="D8" i="2"/>
  <c r="D7" i="2"/>
  <c r="D6" i="2"/>
  <c r="D5" i="2"/>
  <c r="D4" i="2"/>
  <c r="D3" i="2"/>
  <c r="D2" i="2"/>
  <c r="F12" i="2"/>
  <c r="F11" i="2"/>
  <c r="F10" i="2"/>
  <c r="F9" i="2"/>
  <c r="F8" i="2"/>
  <c r="F7" i="2"/>
  <c r="F6" i="2"/>
  <c r="F5" i="2"/>
  <c r="F4" i="2"/>
  <c r="F3" i="2"/>
  <c r="F2" i="2"/>
  <c r="E12" i="2"/>
  <c r="E11" i="2"/>
  <c r="E10" i="2"/>
  <c r="E9" i="2"/>
  <c r="E8" i="2"/>
  <c r="E7" i="2"/>
  <c r="E6" i="2"/>
  <c r="E5" i="2"/>
  <c r="E4" i="2"/>
  <c r="E3" i="2"/>
  <c r="E2" i="2"/>
</calcChain>
</file>

<file path=xl/connections.xml><?xml version="1.0" encoding="utf-8"?>
<connections xmlns="http://schemas.openxmlformats.org/spreadsheetml/2006/main">
  <connection id="1" name="SG-table.csv" type="6" refreshedVersion="0" background="1" saveData="1">
    <textPr fileType="mac" codePage="10000" sourceFile="Mac:Users:stephen:data:house:electricity:SG-table.csv" semicolon="1" delimiter="-">
      <textFields count="5">
        <textField type="text"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<sst xmlns="http://schemas.openxmlformats.org/spreadsheetml/2006/main" count="19" uniqueCount="19">
  <si>
    <t xml:space="preserve">1.295 </t>
  </si>
  <si>
    <t xml:space="preserve">1.280 </t>
  </si>
  <si>
    <t xml:space="preserve">1.265 </t>
  </si>
  <si>
    <t xml:space="preserve">1.245 </t>
  </si>
  <si>
    <t xml:space="preserve">1.230 </t>
  </si>
  <si>
    <t xml:space="preserve">1.210 </t>
  </si>
  <si>
    <t xml:space="preserve">1.190 </t>
  </si>
  <si>
    <t xml:space="preserve">1.165 </t>
  </si>
  <si>
    <t xml:space="preserve">1.150 </t>
  </si>
  <si>
    <t xml:space="preserve">1.130 </t>
  </si>
  <si>
    <t xml:space="preserve">1.110 </t>
  </si>
  <si>
    <t>SG</t>
  </si>
  <si>
    <t>12V</t>
  </si>
  <si>
    <t>24V</t>
  </si>
  <si>
    <t>48V</t>
  </si>
  <si>
    <t>2V</t>
  </si>
  <si>
    <t>SoC</t>
  </si>
  <si>
    <t>Capacidad (Wh)</t>
  </si>
  <si>
    <t>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</si>
</sst>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24"/>
      <color theme="1"/>
      <name val="Calibri"/>
      <scheme val="minor"/>
    </font>
    <font>
      <b/>
      <sz val="36"/>
      <color theme="1"/>
      <name val="Calibri"/>
      <scheme val="minor"/>
    </font>
    <font>
      <sz val="24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49" fontId="4" fillId="2" borderId="0" xfId="0" applyNumberFormat="1" applyFont="1" applyFill="1"/>
    <xf numFmtId="0" fontId="4" fillId="2" borderId="0" xfId="0" applyFont="1" applyFill="1"/>
    <xf numFmtId="49" fontId="4" fillId="3" borderId="0" xfId="0" applyNumberFormat="1" applyFont="1" applyFill="1"/>
    <xf numFmtId="0" fontId="4" fillId="3" borderId="0" xfId="0" applyFont="1" applyFill="1"/>
    <xf numFmtId="49" fontId="4" fillId="4" borderId="0" xfId="0" applyNumberFormat="1" applyFont="1" applyFill="1"/>
    <xf numFmtId="0" fontId="4" fillId="4" borderId="0" xfId="0" applyFont="1" applyFill="1"/>
    <xf numFmtId="0" fontId="5" fillId="0" borderId="0" xfId="0" applyFont="1" applyAlignment="1">
      <alignment horizontal="center"/>
    </xf>
    <xf numFmtId="49" fontId="4" fillId="5" borderId="0" xfId="0" applyNumberFormat="1" applyFont="1" applyFill="1"/>
    <xf numFmtId="0" fontId="0" fillId="5" borderId="0" xfId="0" applyFill="1"/>
    <xf numFmtId="0" fontId="4" fillId="5" borderId="0" xfId="0" applyFont="1" applyFill="1"/>
    <xf numFmtId="0" fontId="6" fillId="3" borderId="0" xfId="0" applyFont="1" applyFill="1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connections" Target="connections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queryTables/queryTable1.xml><?xml version="1.0" encoding="utf-8"?>
<queryTable xmlns="http://schemas.openxmlformats.org/spreadsheetml/2006/main" name="SG-table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D15" sqref="D15"/>
    </sheetView>
  </sheetViews>
  <sheetFormatPr baseColWidth="10" defaultRowHeight="15" x14ac:dyDescent="0"/>
  <cols>
    <col min="1" max="1" width="13.6640625" customWidth="1"/>
    <col min="2" max="2" width="15.83203125" customWidth="1"/>
    <col min="3" max="3" width="14.83203125" customWidth="1"/>
    <col min="4" max="4" width="19.33203125" customWidth="1"/>
    <col min="5" max="5" width="17" customWidth="1"/>
    <col min="6" max="6" width="19.6640625" customWidth="1"/>
    <col min="7" max="7" width="20.33203125" customWidth="1"/>
  </cols>
  <sheetData>
    <row r="1" spans="1:7" s="7" customFormat="1" ht="45">
      <c r="A1" s="7" t="s">
        <v>11</v>
      </c>
      <c r="B1" s="7" t="s">
        <v>16</v>
      </c>
      <c r="C1" s="7" t="s">
        <v>15</v>
      </c>
      <c r="D1" s="7" t="s">
        <v>12</v>
      </c>
      <c r="E1" s="7" t="s">
        <v>13</v>
      </c>
      <c r="F1" s="7" t="s">
        <v>14</v>
      </c>
      <c r="G1" s="7" t="s">
        <v>18</v>
      </c>
    </row>
    <row r="2" spans="1:7" ht="30">
      <c r="A2" s="1" t="s">
        <v>0</v>
      </c>
      <c r="B2" s="2">
        <v>100</v>
      </c>
      <c r="C2" s="2">
        <v>2.14</v>
      </c>
      <c r="D2" s="2">
        <f>C2*6</f>
        <v>12.84</v>
      </c>
      <c r="E2" s="2">
        <f>C2*12</f>
        <v>25.68</v>
      </c>
      <c r="F2" s="2">
        <f>C2*24</f>
        <v>51.36</v>
      </c>
      <c r="G2" s="2">
        <f>C15*B2/100</f>
        <v>6000</v>
      </c>
    </row>
    <row r="3" spans="1:7" ht="30">
      <c r="A3" s="1" t="s">
        <v>1</v>
      </c>
      <c r="B3" s="2">
        <v>90</v>
      </c>
      <c r="C3" s="2">
        <v>2.13</v>
      </c>
      <c r="D3" s="2">
        <f>C3*6</f>
        <v>12.78</v>
      </c>
      <c r="E3" s="2">
        <f>C3*12</f>
        <v>25.56</v>
      </c>
      <c r="F3" s="2">
        <f>C3*24</f>
        <v>51.12</v>
      </c>
      <c r="G3" s="2">
        <f>C15*B3/100</f>
        <v>5400</v>
      </c>
    </row>
    <row r="4" spans="1:7" ht="30">
      <c r="A4" s="1" t="s">
        <v>2</v>
      </c>
      <c r="B4" s="2">
        <v>80</v>
      </c>
      <c r="C4" s="2">
        <v>2.12</v>
      </c>
      <c r="D4" s="2">
        <f>C4*6</f>
        <v>12.72</v>
      </c>
      <c r="E4" s="2">
        <f>C4*12</f>
        <v>25.44</v>
      </c>
      <c r="F4" s="2">
        <f>C4*24</f>
        <v>50.88</v>
      </c>
      <c r="G4" s="2">
        <f>C15*B4/100</f>
        <v>4800</v>
      </c>
    </row>
    <row r="5" spans="1:7" ht="30">
      <c r="A5" s="3" t="s">
        <v>3</v>
      </c>
      <c r="B5" s="4">
        <v>70</v>
      </c>
      <c r="C5" s="4">
        <v>2.1</v>
      </c>
      <c r="D5" s="4">
        <f>C5*6</f>
        <v>12.600000000000001</v>
      </c>
      <c r="E5" s="4">
        <f>C5*12</f>
        <v>25.200000000000003</v>
      </c>
      <c r="F5" s="4">
        <f>C5*24</f>
        <v>50.400000000000006</v>
      </c>
      <c r="G5" s="11">
        <f>C15*B5/100</f>
        <v>4200</v>
      </c>
    </row>
    <row r="6" spans="1:7" ht="30">
      <c r="A6" s="3" t="s">
        <v>4</v>
      </c>
      <c r="B6" s="4">
        <v>60</v>
      </c>
      <c r="C6" s="4">
        <v>2.0699999999999998</v>
      </c>
      <c r="D6" s="4">
        <f>C6*6</f>
        <v>12.419999999999998</v>
      </c>
      <c r="E6" s="4">
        <f>C6*12</f>
        <v>24.839999999999996</v>
      </c>
      <c r="F6" s="4">
        <f>C6*24</f>
        <v>49.679999999999993</v>
      </c>
      <c r="G6" s="11">
        <f>C15*B6/100</f>
        <v>3600</v>
      </c>
    </row>
    <row r="7" spans="1:7" ht="30">
      <c r="A7" s="3" t="s">
        <v>5</v>
      </c>
      <c r="B7" s="4">
        <v>50</v>
      </c>
      <c r="C7" s="4">
        <v>2.06</v>
      </c>
      <c r="D7" s="4">
        <f>C7*6</f>
        <v>12.36</v>
      </c>
      <c r="E7" s="4">
        <f>C7*12</f>
        <v>24.72</v>
      </c>
      <c r="F7" s="4">
        <f>C7*24</f>
        <v>49.44</v>
      </c>
      <c r="G7" s="11">
        <f>C15*B7/100</f>
        <v>3000</v>
      </c>
    </row>
    <row r="8" spans="1:7" ht="30">
      <c r="A8" s="3" t="s">
        <v>6</v>
      </c>
      <c r="B8" s="4">
        <v>40</v>
      </c>
      <c r="C8" s="4">
        <v>2.0499999999999998</v>
      </c>
      <c r="D8" s="4">
        <f>C8*6</f>
        <v>12.299999999999999</v>
      </c>
      <c r="E8" s="4">
        <f>C8*12</f>
        <v>24.599999999999998</v>
      </c>
      <c r="F8" s="4">
        <f>C8*24</f>
        <v>49.199999999999996</v>
      </c>
      <c r="G8" s="11">
        <f>C15*B8/100</f>
        <v>2400</v>
      </c>
    </row>
    <row r="9" spans="1:7" ht="30">
      <c r="A9" s="5" t="s">
        <v>7</v>
      </c>
      <c r="B9" s="6">
        <v>30</v>
      </c>
      <c r="C9" s="6">
        <v>2.0299999999999998</v>
      </c>
      <c r="D9" s="6">
        <f>C9*6</f>
        <v>12.18</v>
      </c>
      <c r="E9" s="6">
        <f>C9*12</f>
        <v>24.36</v>
      </c>
      <c r="F9" s="6">
        <f>C9*24</f>
        <v>48.72</v>
      </c>
      <c r="G9" s="6">
        <f>C15*B9/100</f>
        <v>1800</v>
      </c>
    </row>
    <row r="10" spans="1:7" ht="30">
      <c r="A10" s="5" t="s">
        <v>8</v>
      </c>
      <c r="B10" s="6">
        <v>20</v>
      </c>
      <c r="C10" s="6">
        <v>2</v>
      </c>
      <c r="D10" s="6">
        <f>C10*6</f>
        <v>12</v>
      </c>
      <c r="E10" s="6">
        <f>C10*12</f>
        <v>24</v>
      </c>
      <c r="F10" s="6">
        <f>C10*24</f>
        <v>48</v>
      </c>
      <c r="G10" s="6">
        <f>C15*B10/100</f>
        <v>1200</v>
      </c>
    </row>
    <row r="11" spans="1:7" ht="30">
      <c r="A11" s="5" t="s">
        <v>9</v>
      </c>
      <c r="B11" s="6">
        <v>10</v>
      </c>
      <c r="C11" s="6">
        <v>1.99</v>
      </c>
      <c r="D11" s="6">
        <f>C11*6</f>
        <v>11.94</v>
      </c>
      <c r="E11" s="6">
        <f>C11*12</f>
        <v>23.88</v>
      </c>
      <c r="F11" s="6">
        <f>C11*24</f>
        <v>47.76</v>
      </c>
      <c r="G11" s="6">
        <f>C15*B11/100</f>
        <v>600</v>
      </c>
    </row>
    <row r="12" spans="1:7" ht="30">
      <c r="A12" s="5" t="s">
        <v>10</v>
      </c>
      <c r="B12" s="6">
        <v>0</v>
      </c>
      <c r="C12" s="6">
        <v>1.97</v>
      </c>
      <c r="D12" s="6">
        <f>C12*6</f>
        <v>11.82</v>
      </c>
      <c r="E12" s="6">
        <f>C12*12</f>
        <v>23.64</v>
      </c>
      <c r="F12" s="6">
        <f>C12*24</f>
        <v>47.28</v>
      </c>
      <c r="G12" s="6">
        <f>C15*B12/100</f>
        <v>0</v>
      </c>
    </row>
    <row r="15" spans="1:7" s="9" customFormat="1" ht="30">
      <c r="A15" s="8" t="s">
        <v>17</v>
      </c>
      <c r="C15" s="10">
        <v>6000</v>
      </c>
    </row>
  </sheetData>
  <phoneticPr fontId="3" type="noConversion"/>
  <pageMargins left="0.75000000000000011" right="0.75000000000000011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dV</dc:creator>
  <cp:lastModifiedBy>S dV</cp:lastModifiedBy>
  <cp:lastPrinted>2012-03-28T06:48:24Z</cp:lastPrinted>
  <dcterms:created xsi:type="dcterms:W3CDTF">2012-03-28T06:39:54Z</dcterms:created>
  <dcterms:modified xsi:type="dcterms:W3CDTF">2012-03-28T06:53:14Z</dcterms:modified>
</cp:coreProperties>
</file>