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735" windowHeight="11955" activeTab="1"/>
  </bookViews>
  <sheets>
    <sheet name="Calculo potencia" sheetId="1" r:id="rId1"/>
    <sheet name="acumuladores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D11" i="2"/>
  <c r="D5"/>
  <c r="B5"/>
  <c r="E23" i="1"/>
  <c r="E15"/>
  <c r="E14"/>
  <c r="E13"/>
  <c r="E12"/>
  <c r="E11"/>
  <c r="E10"/>
  <c r="E9"/>
  <c r="E8"/>
  <c r="E7"/>
  <c r="E6"/>
  <c r="E5"/>
  <c r="E4"/>
  <c r="E3"/>
  <c r="E16"/>
  <c r="C7"/>
  <c r="E17" l="1"/>
</calcChain>
</file>

<file path=xl/sharedStrings.xml><?xml version="1.0" encoding="utf-8"?>
<sst xmlns="http://schemas.openxmlformats.org/spreadsheetml/2006/main" count="37" uniqueCount="36">
  <si>
    <t>CONSUN ENERGÈTIC</t>
  </si>
  <si>
    <t>ELEMENT</t>
  </si>
  <si>
    <t>UNITATS</t>
  </si>
  <si>
    <t>POTENCIA (W)</t>
  </si>
  <si>
    <t>ENERGÍA (W·h)</t>
  </si>
  <si>
    <t>HORES (h)</t>
  </si>
  <si>
    <t>SALA (BAIX CONSUM)</t>
  </si>
  <si>
    <t>SALA (ALEGEN)</t>
  </si>
  <si>
    <t>DORMITORI 2</t>
  </si>
  <si>
    <t>DORMITORI 1 (BAIX CONSUM)</t>
  </si>
  <si>
    <t>DORMITORI 3 (4 LAMPEDES BAIX CONSUM)</t>
  </si>
  <si>
    <t>FRIGORIFIC</t>
  </si>
  <si>
    <t>RENTADORA</t>
  </si>
  <si>
    <t>FORN</t>
  </si>
  <si>
    <t>VITROCRERÀMIQUE</t>
  </si>
  <si>
    <t>RENTAPLATS</t>
  </si>
  <si>
    <t>MICRO ONES</t>
  </si>
  <si>
    <t>ORDINADOR</t>
  </si>
  <si>
    <t>FLORESCENT CUINA</t>
  </si>
  <si>
    <t>TERMO</t>
  </si>
  <si>
    <t>CONSUM DIARI D'ENERGIA (W)</t>
  </si>
  <si>
    <t>HPS:</t>
  </si>
  <si>
    <t>4933/1,508=</t>
  </si>
  <si>
    <t>W</t>
  </si>
  <si>
    <t>POTENCIA PANEL</t>
  </si>
  <si>
    <t>Cacu=</t>
  </si>
  <si>
    <t>(E · Días de autonomia / V )+20%</t>
  </si>
  <si>
    <t>Cacu =</t>
  </si>
  <si>
    <t>CALCUALO ACUMULADORES PARA 3 DIAS AUTONOMÍA</t>
  </si>
  <si>
    <t>a·h</t>
  </si>
  <si>
    <t>20%=</t>
  </si>
  <si>
    <t>AUTODESCARGA ACUMULADORES</t>
  </si>
  <si>
    <t>ADacu=</t>
  </si>
  <si>
    <t>Cad · Cacu · 24 HORAS · U</t>
  </si>
  <si>
    <t>0,005·1479,9·24·12=</t>
  </si>
  <si>
    <t>Wh/DIA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</si>
</sst>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3" fillId="3" borderId="0" xfId="0" applyFont="1" applyFill="1"/>
    <xf numFmtId="0" fontId="1" fillId="3" borderId="0" xfId="0" applyFont="1" applyFill="1"/>
    <xf numFmtId="0" fontId="0" fillId="0" borderId="1" xfId="0" applyFill="1" applyBorder="1" applyAlignment="1">
      <alignment horizontal="center"/>
    </xf>
    <xf numFmtId="0" fontId="2" fillId="4" borderId="0" xfId="0" applyFont="1" applyFill="1"/>
    <xf numFmtId="0" fontId="0" fillId="4" borderId="0" xfId="0" applyFill="1"/>
    <xf numFmtId="0" fontId="2" fillId="4" borderId="1" xfId="0" applyFont="1" applyFill="1" applyBorder="1" applyAlignment="1">
      <alignment horizontal="center"/>
    </xf>
    <xf numFmtId="2" fontId="0" fillId="0" borderId="0" xfId="0" applyNumberFormat="1"/>
    <xf numFmtId="9" fontId="0" fillId="0" borderId="0" xfId="0" applyNumberFormat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G23" sqref="G23"/>
    </sheetView>
  </sheetViews>
  <sheetFormatPr baseColWidth="10" defaultRowHeight="15"/>
  <cols>
    <col min="1" max="1" width="40.85546875" customWidth="1"/>
    <col min="3" max="3" width="13.7109375" customWidth="1"/>
    <col min="5" max="5" width="14.7109375" customWidth="1"/>
  </cols>
  <sheetData>
    <row r="1" spans="1:5">
      <c r="B1" s="5" t="s">
        <v>0</v>
      </c>
      <c r="C1" s="4"/>
    </row>
    <row r="2" spans="1:5">
      <c r="A2" s="1" t="s">
        <v>1</v>
      </c>
      <c r="B2" s="1" t="s">
        <v>2</v>
      </c>
      <c r="C2" s="1" t="s">
        <v>3</v>
      </c>
      <c r="D2" s="1" t="s">
        <v>5</v>
      </c>
      <c r="E2" s="1" t="s">
        <v>4</v>
      </c>
    </row>
    <row r="3" spans="1:5">
      <c r="A3" s="2" t="s">
        <v>6</v>
      </c>
      <c r="B3" s="3">
        <v>1</v>
      </c>
      <c r="C3" s="3">
        <v>15</v>
      </c>
      <c r="D3" s="3">
        <v>4</v>
      </c>
      <c r="E3" s="6">
        <f t="shared" ref="E3:E15" si="0">+C3*D3*B3</f>
        <v>60</v>
      </c>
    </row>
    <row r="4" spans="1:5">
      <c r="A4" s="2" t="s">
        <v>7</v>
      </c>
      <c r="B4" s="3">
        <v>1</v>
      </c>
      <c r="C4" s="3">
        <v>40</v>
      </c>
      <c r="D4" s="3">
        <v>0.25</v>
      </c>
      <c r="E4" s="6">
        <f t="shared" si="0"/>
        <v>10</v>
      </c>
    </row>
    <row r="5" spans="1:5">
      <c r="A5" s="2" t="s">
        <v>9</v>
      </c>
      <c r="B5" s="3">
        <v>1</v>
      </c>
      <c r="C5" s="3">
        <v>15</v>
      </c>
      <c r="D5" s="3">
        <v>1</v>
      </c>
      <c r="E5" s="6">
        <f t="shared" si="0"/>
        <v>15</v>
      </c>
    </row>
    <row r="6" spans="1:5">
      <c r="A6" s="2" t="s">
        <v>8</v>
      </c>
      <c r="B6" s="3">
        <v>3</v>
      </c>
      <c r="C6" s="3">
        <v>40</v>
      </c>
      <c r="D6" s="3">
        <v>0.25</v>
      </c>
      <c r="E6" s="6">
        <f t="shared" si="0"/>
        <v>30</v>
      </c>
    </row>
    <row r="7" spans="1:5">
      <c r="A7" s="2" t="s">
        <v>10</v>
      </c>
      <c r="B7" s="3">
        <v>4</v>
      </c>
      <c r="C7" s="3">
        <f>22+22+15+15</f>
        <v>74</v>
      </c>
      <c r="D7" s="3">
        <v>0.25</v>
      </c>
      <c r="E7" s="6">
        <f t="shared" si="0"/>
        <v>74</v>
      </c>
    </row>
    <row r="8" spans="1:5">
      <c r="A8" s="2" t="s">
        <v>11</v>
      </c>
      <c r="B8" s="3">
        <v>1</v>
      </c>
      <c r="C8" s="3">
        <v>80</v>
      </c>
      <c r="D8" s="3">
        <v>12</v>
      </c>
      <c r="E8" s="6">
        <f t="shared" si="0"/>
        <v>960</v>
      </c>
    </row>
    <row r="9" spans="1:5">
      <c r="A9" s="2" t="s">
        <v>12</v>
      </c>
      <c r="B9" s="3">
        <v>1</v>
      </c>
      <c r="C9" s="3">
        <v>1000</v>
      </c>
      <c r="D9" s="3">
        <v>0.3</v>
      </c>
      <c r="E9" s="6">
        <f t="shared" si="0"/>
        <v>300</v>
      </c>
    </row>
    <row r="10" spans="1:5">
      <c r="A10" s="2" t="s">
        <v>13</v>
      </c>
      <c r="B10" s="3">
        <v>1</v>
      </c>
      <c r="C10" s="3">
        <v>1300</v>
      </c>
      <c r="D10" s="3">
        <v>0.3</v>
      </c>
      <c r="E10" s="6">
        <f t="shared" si="0"/>
        <v>390</v>
      </c>
    </row>
    <row r="11" spans="1:5">
      <c r="A11" s="2" t="s">
        <v>14</v>
      </c>
      <c r="B11" s="3">
        <v>1</v>
      </c>
      <c r="C11" s="3">
        <v>1500</v>
      </c>
      <c r="D11" s="3">
        <v>0.5</v>
      </c>
      <c r="E11" s="6">
        <f t="shared" si="0"/>
        <v>750</v>
      </c>
    </row>
    <row r="12" spans="1:5">
      <c r="A12" s="2" t="s">
        <v>15</v>
      </c>
      <c r="B12" s="3">
        <v>1</v>
      </c>
      <c r="C12" s="3">
        <v>1250</v>
      </c>
      <c r="D12" s="3">
        <v>0.5</v>
      </c>
      <c r="E12" s="6">
        <f t="shared" si="0"/>
        <v>625</v>
      </c>
    </row>
    <row r="13" spans="1:5">
      <c r="A13" s="2" t="s">
        <v>16</v>
      </c>
      <c r="B13" s="3">
        <v>1</v>
      </c>
      <c r="C13" s="3">
        <v>750</v>
      </c>
      <c r="D13" s="3">
        <v>0.1</v>
      </c>
      <c r="E13" s="6">
        <f t="shared" si="0"/>
        <v>75</v>
      </c>
    </row>
    <row r="14" spans="1:5">
      <c r="A14" s="2" t="s">
        <v>17</v>
      </c>
      <c r="B14" s="6">
        <v>1</v>
      </c>
      <c r="C14" s="6">
        <v>300</v>
      </c>
      <c r="D14" s="6">
        <v>1</v>
      </c>
      <c r="E14" s="6">
        <f t="shared" si="0"/>
        <v>300</v>
      </c>
    </row>
    <row r="15" spans="1:5">
      <c r="A15" s="2" t="s">
        <v>18</v>
      </c>
      <c r="B15" s="6">
        <v>2</v>
      </c>
      <c r="C15" s="6">
        <v>18</v>
      </c>
      <c r="D15" s="6">
        <v>4</v>
      </c>
      <c r="E15" s="6">
        <f t="shared" si="0"/>
        <v>144</v>
      </c>
    </row>
    <row r="16" spans="1:5">
      <c r="A16" s="2" t="s">
        <v>19</v>
      </c>
      <c r="B16" s="6">
        <v>1</v>
      </c>
      <c r="C16" s="6">
        <v>1200</v>
      </c>
      <c r="D16" s="6">
        <v>1</v>
      </c>
      <c r="E16" s="6">
        <f>+C16*D16*B16</f>
        <v>1200</v>
      </c>
    </row>
    <row r="17" spans="2:6">
      <c r="B17" s="7" t="s">
        <v>20</v>
      </c>
      <c r="C17" s="8"/>
      <c r="D17" s="8"/>
      <c r="E17" s="9">
        <f>SUM(E3:E16)</f>
        <v>4933</v>
      </c>
    </row>
    <row r="21" spans="2:6">
      <c r="B21" t="s">
        <v>21</v>
      </c>
      <c r="C21">
        <v>1.508</v>
      </c>
    </row>
    <row r="23" spans="2:6">
      <c r="B23" t="s">
        <v>24</v>
      </c>
      <c r="D23" t="s">
        <v>22</v>
      </c>
      <c r="E23" s="10">
        <f>+E17/C21</f>
        <v>3271.2201591511935</v>
      </c>
      <c r="F23" t="s">
        <v>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2" sqref="E12"/>
    </sheetView>
  </sheetViews>
  <sheetFormatPr baseColWidth="10" defaultRowHeight="15"/>
  <cols>
    <col min="2" max="2" width="12.140625" bestFit="1" customWidth="1"/>
    <col min="3" max="3" width="7.5703125" customWidth="1"/>
    <col min="4" max="4" width="8" customWidth="1"/>
  </cols>
  <sheetData>
    <row r="1" spans="1:5">
      <c r="A1" s="12" t="s">
        <v>28</v>
      </c>
      <c r="B1" s="12"/>
      <c r="C1" s="12"/>
      <c r="D1" s="12"/>
      <c r="E1" s="12"/>
    </row>
    <row r="3" spans="1:5">
      <c r="A3" t="s">
        <v>25</v>
      </c>
      <c r="B3" t="s">
        <v>26</v>
      </c>
    </row>
    <row r="5" spans="1:5">
      <c r="A5" t="s">
        <v>27</v>
      </c>
      <c r="B5" s="10">
        <f>(4933*3/12)</f>
        <v>1233.25</v>
      </c>
      <c r="C5" s="11" t="s">
        <v>30</v>
      </c>
      <c r="D5">
        <f>B5*120%</f>
        <v>1479.8999999999999</v>
      </c>
      <c r="E5" t="s">
        <v>29</v>
      </c>
    </row>
    <row r="7" spans="1:5">
      <c r="A7" s="12" t="s">
        <v>31</v>
      </c>
      <c r="B7" s="12"/>
      <c r="C7" s="12"/>
    </row>
    <row r="9" spans="1:5">
      <c r="A9" t="s">
        <v>32</v>
      </c>
      <c r="B9" t="s">
        <v>33</v>
      </c>
    </row>
    <row r="11" spans="1:5">
      <c r="A11" t="s">
        <v>32</v>
      </c>
      <c r="B11" t="s">
        <v>34</v>
      </c>
      <c r="D11">
        <f>0.005*1479.9*24*12</f>
        <v>2131.0560000000005</v>
      </c>
      <c r="E11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Calculo potencia</vt:lpstr>
      <vt:lpstr>acumuladores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Taller</dc:creator>
  <cp:lastModifiedBy>Taller</cp:lastModifiedBy>
  <dcterms:created xsi:type="dcterms:W3CDTF">2009-05-22T08:47:15Z</dcterms:created>
  <dcterms:modified xsi:type="dcterms:W3CDTF">2009-05-23T09:38:50Z</dcterms:modified>
</cp:coreProperties>
</file>