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8515" windowHeight="14370"/>
  </bookViews>
  <sheets>
    <sheet name="Tabelle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6" i="1" l="1"/>
  <c r="H6" i="1"/>
  <c r="K6" i="1" s="1"/>
  <c r="M6" i="1" s="1"/>
  <c r="F6" i="1"/>
  <c r="C6" i="1"/>
  <c r="D6" i="1"/>
  <c r="E6" i="1"/>
  <c r="L6" i="1" l="1"/>
  <c r="N6" i="1" s="1"/>
</calcChain>
</file>

<file path=xl/comments1.xml><?xml version="1.0" encoding="utf-8"?>
<comments xmlns="http://schemas.openxmlformats.org/spreadsheetml/2006/main">
  <authors>
    <author>Ruiz, Pedro (KGAL)</author>
  </authors>
  <commentList>
    <comment ref="G5" authorId="0">
      <text>
        <r>
          <rPr>
            <b/>
            <sz val="9"/>
            <color indexed="81"/>
            <rFont val="Tahoma"/>
            <family val="2"/>
          </rPr>
          <t>Ruiz, Pedro (KGAL):</t>
        </r>
        <r>
          <rPr>
            <sz val="9"/>
            <color indexed="81"/>
            <rFont val="Tahoma"/>
            <family val="2"/>
          </rPr>
          <t xml:space="preserve">
En pdf "orden estandares anexo VIII"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Ruiz, Pedro (KGAL):</t>
        </r>
        <r>
          <rPr>
            <sz val="9"/>
            <color indexed="81"/>
            <rFont val="Tahoma"/>
            <family val="2"/>
          </rPr>
          <t xml:space="preserve">
En pdf "orden estandares anexo VIII"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Ruiz, Pedro (KGAL):</t>
        </r>
        <r>
          <rPr>
            <sz val="9"/>
            <color indexed="81"/>
            <rFont val="Tahoma"/>
            <family val="2"/>
          </rPr>
          <t xml:space="preserve">
B &lt; C: Se cobra Ro.
B &gt; C: No se cobra Ro.</t>
        </r>
      </text>
    </comment>
  </commentList>
</comments>
</file>

<file path=xl/sharedStrings.xml><?xml version="1.0" encoding="utf-8"?>
<sst xmlns="http://schemas.openxmlformats.org/spreadsheetml/2006/main" count="18" uniqueCount="18">
  <si>
    <t>Ro
2014
(€/MWh)</t>
  </si>
  <si>
    <t>POTENCIA
NOMINAL
(MW)</t>
  </si>
  <si>
    <t>[A]</t>
  </si>
  <si>
    <t>[B]</t>
  </si>
  <si>
    <t>[C]</t>
  </si>
  <si>
    <t>[C - B]</t>
  </si>
  <si>
    <t>Hmax</t>
  </si>
  <si>
    <t>MAX. Ro
ANUAL
(€)</t>
  </si>
  <si>
    <t>PRECIO MERCADO
ESTIMADO
2014
(€/MWh)</t>
  </si>
  <si>
    <t>INGRESO ESTIMADO
VENTA ELEC. 2014
para Hmax</t>
  </si>
  <si>
    <t>COSTES
OPERACION 
ESTIMADOS
2014 (€/MWh)</t>
  </si>
  <si>
    <t>COSTES
OPERACION
para Hmax
2014 (€)</t>
  </si>
  <si>
    <t>DIFERENCIA ENTRE
COSTES OP. Y
VENTA ELEC. (€)</t>
  </si>
  <si>
    <t>Ro A PERCIBIR
2014
(€)</t>
  </si>
  <si>
    <t>Ro PERDIDA
2014
(€)</t>
  </si>
  <si>
    <t>PAGO
MENSUAL
DE Ro
(€)</t>
  </si>
  <si>
    <t>IT</t>
  </si>
  <si>
    <t>COMO CALCULAR Ro
1. Se calcula la maxima Ro posible: 
[A] Ro maxima = Ro(€/MWh) * Pn * Hmax
2. Se calculan los ingresos estimados por venta de energia electrica para el periodo en cuestion (en 2013 solo a partir del 13 de julio, horas en ese periodo expresadas en el anexo), pero solo para Hmax, segun los estandares del anexo VIII:
[B] Venta elec estimada para Hmax = Precio elec estimado * Pn * Hmax
3. Se calcula el coste de explotacion estimado segun el anexo VIII para la IT, teniendo en cuenta Hmax (Horas equivalentes si es en 2013):
[C] Cost.Exp.(€) = Cost.Exp.(€/MWh) * Pn * Hmax
4. Si con los ingresos por venta de electricidad no se cubren los costes de explotacion (B &lt; C) se cobra la diferencia sin superar la Ro maxima [A]. Si la diferencia [C - B] es mayor que la Ro maxima [A], solo se cobra la Ro maxima [A].
5. El resto de energia por arriba de Hmax vendida en mercado se cobra a precio de mercado, pero no entra en el calculo de Ro.
El calculo de Ro es anual y el pago se hará mensual.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</si>
</sst>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##"/>
    <numFmt numFmtId="165" formatCode="#,##0.###"/>
  </numFmts>
  <fonts count="3" x14ac:knownFonts="1"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6E188"/>
        <bgColor indexed="64"/>
      </patternFill>
    </fill>
    <fill>
      <patternFill patternType="solid">
        <fgColor rgb="FF84B23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LMEZ/Mappe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o"/>
      <sheetName val="Rinv"/>
    </sheetNames>
    <sheetDataSet>
      <sheetData sheetId="0">
        <row r="9">
          <cell r="H9">
            <v>6.77</v>
          </cell>
        </row>
        <row r="25">
          <cell r="H25">
            <v>22.367000000000001</v>
          </cell>
          <cell r="I25">
            <v>1648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P20" sqref="P20"/>
    </sheetView>
  </sheetViews>
  <sheetFormatPr baseColWidth="10" defaultRowHeight="12.75" x14ac:dyDescent="0.2"/>
  <cols>
    <col min="1" max="1" width="11.42578125" style="2"/>
    <col min="2" max="2" width="10.7109375" style="2" bestFit="1" customWidth="1"/>
    <col min="3" max="4" width="10.28515625" style="2" bestFit="1" customWidth="1"/>
    <col min="5" max="5" width="11.7109375" style="2" bestFit="1" customWidth="1"/>
    <col min="6" max="6" width="13.85546875" style="2" bestFit="1" customWidth="1"/>
    <col min="7" max="7" width="18.140625" style="2" bestFit="1" customWidth="1"/>
    <col min="8" max="8" width="19.7109375" style="2" bestFit="1" customWidth="1"/>
    <col min="9" max="9" width="16.5703125" style="2" bestFit="1" customWidth="1"/>
    <col min="10" max="10" width="12" style="2" bestFit="1" customWidth="1"/>
    <col min="11" max="11" width="19.7109375" style="2" bestFit="1" customWidth="1"/>
    <col min="12" max="13" width="15.28515625" style="2" bestFit="1" customWidth="1"/>
    <col min="14" max="14" width="10" style="2" bestFit="1" customWidth="1"/>
    <col min="15" max="15" width="12" style="2" bestFit="1" customWidth="1"/>
    <col min="16" max="16384" width="11.42578125" style="2"/>
  </cols>
  <sheetData>
    <row r="1" spans="1:14" x14ac:dyDescent="0.2">
      <c r="A1" s="1"/>
    </row>
    <row r="4" spans="1:14" ht="13.5" thickBot="1" x14ac:dyDescent="0.25">
      <c r="F4" s="2" t="s">
        <v>2</v>
      </c>
      <c r="H4" s="2" t="s">
        <v>3</v>
      </c>
      <c r="J4" s="3" t="s">
        <v>4</v>
      </c>
      <c r="K4" s="2" t="s">
        <v>5</v>
      </c>
    </row>
    <row r="5" spans="1:14" ht="51.75" thickBot="1" x14ac:dyDescent="0.25">
      <c r="B5" s="4" t="s">
        <v>16</v>
      </c>
      <c r="C5" s="5" t="s">
        <v>1</v>
      </c>
      <c r="D5" s="6" t="s">
        <v>0</v>
      </c>
      <c r="E5" s="6" t="s">
        <v>6</v>
      </c>
      <c r="F5" s="7" t="s">
        <v>7</v>
      </c>
      <c r="G5" s="6" t="s">
        <v>8</v>
      </c>
      <c r="H5" s="7" t="s">
        <v>9</v>
      </c>
      <c r="I5" s="6" t="s">
        <v>10</v>
      </c>
      <c r="J5" s="7" t="s">
        <v>11</v>
      </c>
      <c r="K5" s="6" t="s">
        <v>12</v>
      </c>
      <c r="L5" s="7" t="s">
        <v>13</v>
      </c>
      <c r="M5" s="6" t="s">
        <v>14</v>
      </c>
      <c r="N5" s="8" t="s">
        <v>15</v>
      </c>
    </row>
    <row r="6" spans="1:14" ht="30" customHeight="1" thickBot="1" x14ac:dyDescent="0.25">
      <c r="B6" s="18">
        <v>521</v>
      </c>
      <c r="C6" s="19">
        <f>[1]DATOS!$H$9</f>
        <v>6.77</v>
      </c>
      <c r="D6" s="20">
        <f>[1]DATOS!$H$25</f>
        <v>22.367000000000001</v>
      </c>
      <c r="E6" s="21">
        <f>[1]DATOS!$I$25</f>
        <v>1648</v>
      </c>
      <c r="F6" s="22">
        <f>C6*D6*E6</f>
        <v>249547.72431999998</v>
      </c>
      <c r="G6" s="21">
        <v>50</v>
      </c>
      <c r="H6" s="22">
        <f>C6*E6*G6</f>
        <v>557848</v>
      </c>
      <c r="I6" s="21">
        <v>71.98</v>
      </c>
      <c r="J6" s="22">
        <f>C6*E6*I6</f>
        <v>803077.98080000002</v>
      </c>
      <c r="K6" s="21">
        <f>J6-H6</f>
        <v>245229.98080000002</v>
      </c>
      <c r="L6" s="22">
        <f>IF(K6&gt;0,IF(K6&gt;F6,F6,K6),"No se percibe Ro")</f>
        <v>245229.98080000002</v>
      </c>
      <c r="M6" s="21">
        <f>IF(K6&gt;0,IF(K6&lt;F6,F6-K6,0),"No se percibe Ro")</f>
        <v>4317.74351999996</v>
      </c>
      <c r="N6" s="23">
        <f>L6/12</f>
        <v>20435.831733333336</v>
      </c>
    </row>
    <row r="13" spans="1:14" ht="13.5" thickBot="1" x14ac:dyDescent="0.25"/>
    <row r="14" spans="1:14" ht="12.75" customHeight="1" x14ac:dyDescent="0.2">
      <c r="C14" s="9" t="s">
        <v>17</v>
      </c>
      <c r="D14" s="10"/>
      <c r="E14" s="10"/>
      <c r="F14" s="10"/>
      <c r="G14" s="10"/>
      <c r="H14" s="10"/>
      <c r="I14" s="10"/>
      <c r="J14" s="10"/>
      <c r="K14" s="11"/>
    </row>
    <row r="15" spans="1:14" x14ac:dyDescent="0.2">
      <c r="C15" s="12"/>
      <c r="D15" s="13"/>
      <c r="E15" s="13"/>
      <c r="F15" s="13"/>
      <c r="G15" s="13"/>
      <c r="H15" s="13"/>
      <c r="I15" s="13"/>
      <c r="J15" s="13"/>
      <c r="K15" s="14"/>
    </row>
    <row r="16" spans="1:14" x14ac:dyDescent="0.2">
      <c r="C16" s="12"/>
      <c r="D16" s="13"/>
      <c r="E16" s="13"/>
      <c r="F16" s="13"/>
      <c r="G16" s="13"/>
      <c r="H16" s="13"/>
      <c r="I16" s="13"/>
      <c r="J16" s="13"/>
      <c r="K16" s="14"/>
    </row>
    <row r="17" spans="3:11" x14ac:dyDescent="0.2">
      <c r="C17" s="12"/>
      <c r="D17" s="13"/>
      <c r="E17" s="13"/>
      <c r="F17" s="13"/>
      <c r="G17" s="13"/>
      <c r="H17" s="13"/>
      <c r="I17" s="13"/>
      <c r="J17" s="13"/>
      <c r="K17" s="14"/>
    </row>
    <row r="18" spans="3:11" x14ac:dyDescent="0.2">
      <c r="C18" s="12"/>
      <c r="D18" s="13"/>
      <c r="E18" s="13"/>
      <c r="F18" s="13"/>
      <c r="G18" s="13"/>
      <c r="H18" s="13"/>
      <c r="I18" s="13"/>
      <c r="J18" s="13"/>
      <c r="K18" s="14"/>
    </row>
    <row r="19" spans="3:11" x14ac:dyDescent="0.2">
      <c r="C19" s="12"/>
      <c r="D19" s="13"/>
      <c r="E19" s="13"/>
      <c r="F19" s="13"/>
      <c r="G19" s="13"/>
      <c r="H19" s="13"/>
      <c r="I19" s="13"/>
      <c r="J19" s="13"/>
      <c r="K19" s="14"/>
    </row>
    <row r="20" spans="3:11" x14ac:dyDescent="0.2">
      <c r="C20" s="12"/>
      <c r="D20" s="13"/>
      <c r="E20" s="13"/>
      <c r="F20" s="13"/>
      <c r="G20" s="13"/>
      <c r="H20" s="13"/>
      <c r="I20" s="13"/>
      <c r="J20" s="13"/>
      <c r="K20" s="14"/>
    </row>
    <row r="21" spans="3:11" x14ac:dyDescent="0.2">
      <c r="C21" s="12"/>
      <c r="D21" s="13"/>
      <c r="E21" s="13"/>
      <c r="F21" s="13"/>
      <c r="G21" s="13"/>
      <c r="H21" s="13"/>
      <c r="I21" s="13"/>
      <c r="J21" s="13"/>
      <c r="K21" s="14"/>
    </row>
    <row r="22" spans="3:11" x14ac:dyDescent="0.2">
      <c r="C22" s="12"/>
      <c r="D22" s="13"/>
      <c r="E22" s="13"/>
      <c r="F22" s="13"/>
      <c r="G22" s="13"/>
      <c r="H22" s="13"/>
      <c r="I22" s="13"/>
      <c r="J22" s="13"/>
      <c r="K22" s="14"/>
    </row>
    <row r="23" spans="3:11" x14ac:dyDescent="0.2">
      <c r="C23" s="12"/>
      <c r="D23" s="13"/>
      <c r="E23" s="13"/>
      <c r="F23" s="13"/>
      <c r="G23" s="13"/>
      <c r="H23" s="13"/>
      <c r="I23" s="13"/>
      <c r="J23" s="13"/>
      <c r="K23" s="14"/>
    </row>
    <row r="24" spans="3:11" x14ac:dyDescent="0.2">
      <c r="C24" s="12"/>
      <c r="D24" s="13"/>
      <c r="E24" s="13"/>
      <c r="F24" s="13"/>
      <c r="G24" s="13"/>
      <c r="H24" s="13"/>
      <c r="I24" s="13"/>
      <c r="J24" s="13"/>
      <c r="K24" s="14"/>
    </row>
    <row r="25" spans="3:11" x14ac:dyDescent="0.2">
      <c r="C25" s="12"/>
      <c r="D25" s="13"/>
      <c r="E25" s="13"/>
      <c r="F25" s="13"/>
      <c r="G25" s="13"/>
      <c r="H25" s="13"/>
      <c r="I25" s="13"/>
      <c r="J25" s="13"/>
      <c r="K25" s="14"/>
    </row>
    <row r="26" spans="3:11" x14ac:dyDescent="0.2">
      <c r="C26" s="12"/>
      <c r="D26" s="13"/>
      <c r="E26" s="13"/>
      <c r="F26" s="13"/>
      <c r="G26" s="13"/>
      <c r="H26" s="13"/>
      <c r="I26" s="13"/>
      <c r="J26" s="13"/>
      <c r="K26" s="14"/>
    </row>
    <row r="27" spans="3:11" x14ac:dyDescent="0.2">
      <c r="C27" s="12"/>
      <c r="D27" s="13"/>
      <c r="E27" s="13"/>
      <c r="F27" s="13"/>
      <c r="G27" s="13"/>
      <c r="H27" s="13"/>
      <c r="I27" s="13"/>
      <c r="J27" s="13"/>
      <c r="K27" s="14"/>
    </row>
    <row r="28" spans="3:11" x14ac:dyDescent="0.2">
      <c r="C28" s="12"/>
      <c r="D28" s="13"/>
      <c r="E28" s="13"/>
      <c r="F28" s="13"/>
      <c r="G28" s="13"/>
      <c r="H28" s="13"/>
      <c r="I28" s="13"/>
      <c r="J28" s="13"/>
      <c r="K28" s="14"/>
    </row>
    <row r="29" spans="3:11" x14ac:dyDescent="0.2">
      <c r="C29" s="12"/>
      <c r="D29" s="13"/>
      <c r="E29" s="13"/>
      <c r="F29" s="13"/>
      <c r="G29" s="13"/>
      <c r="H29" s="13"/>
      <c r="I29" s="13"/>
      <c r="J29" s="13"/>
      <c r="K29" s="14"/>
    </row>
    <row r="30" spans="3:11" x14ac:dyDescent="0.2">
      <c r="C30" s="12"/>
      <c r="D30" s="13"/>
      <c r="E30" s="13"/>
      <c r="F30" s="13"/>
      <c r="G30" s="13"/>
      <c r="H30" s="13"/>
      <c r="I30" s="13"/>
      <c r="J30" s="13"/>
      <c r="K30" s="14"/>
    </row>
    <row r="31" spans="3:11" x14ac:dyDescent="0.2">
      <c r="C31" s="12"/>
      <c r="D31" s="13"/>
      <c r="E31" s="13"/>
      <c r="F31" s="13"/>
      <c r="G31" s="13"/>
      <c r="H31" s="13"/>
      <c r="I31" s="13"/>
      <c r="J31" s="13"/>
      <c r="K31" s="14"/>
    </row>
    <row r="32" spans="3:11" x14ac:dyDescent="0.2">
      <c r="C32" s="12"/>
      <c r="D32" s="13"/>
      <c r="E32" s="13"/>
      <c r="F32" s="13"/>
      <c r="G32" s="13"/>
      <c r="H32" s="13"/>
      <c r="I32" s="13"/>
      <c r="J32" s="13"/>
      <c r="K32" s="14"/>
    </row>
    <row r="33" spans="3:11" x14ac:dyDescent="0.2">
      <c r="C33" s="12"/>
      <c r="D33" s="13"/>
      <c r="E33" s="13"/>
      <c r="F33" s="13"/>
      <c r="G33" s="13"/>
      <c r="H33" s="13"/>
      <c r="I33" s="13"/>
      <c r="J33" s="13"/>
      <c r="K33" s="14"/>
    </row>
    <row r="34" spans="3:11" x14ac:dyDescent="0.2">
      <c r="C34" s="12"/>
      <c r="D34" s="13"/>
      <c r="E34" s="13"/>
      <c r="F34" s="13"/>
      <c r="G34" s="13"/>
      <c r="H34" s="13"/>
      <c r="I34" s="13"/>
      <c r="J34" s="13"/>
      <c r="K34" s="14"/>
    </row>
    <row r="35" spans="3:11" x14ac:dyDescent="0.2">
      <c r="C35" s="12"/>
      <c r="D35" s="13"/>
      <c r="E35" s="13"/>
      <c r="F35" s="13"/>
      <c r="G35" s="13"/>
      <c r="H35" s="13"/>
      <c r="I35" s="13"/>
      <c r="J35" s="13"/>
      <c r="K35" s="14"/>
    </row>
    <row r="36" spans="3:11" x14ac:dyDescent="0.2">
      <c r="C36" s="12"/>
      <c r="D36" s="13"/>
      <c r="E36" s="13"/>
      <c r="F36" s="13"/>
      <c r="G36" s="13"/>
      <c r="H36" s="13"/>
      <c r="I36" s="13"/>
      <c r="J36" s="13"/>
      <c r="K36" s="14"/>
    </row>
    <row r="37" spans="3:11" x14ac:dyDescent="0.2">
      <c r="C37" s="12"/>
      <c r="D37" s="13"/>
      <c r="E37" s="13"/>
      <c r="F37" s="13"/>
      <c r="G37" s="13"/>
      <c r="H37" s="13"/>
      <c r="I37" s="13"/>
      <c r="J37" s="13"/>
      <c r="K37" s="14"/>
    </row>
    <row r="38" spans="3:11" x14ac:dyDescent="0.2">
      <c r="C38" s="12"/>
      <c r="D38" s="13"/>
      <c r="E38" s="13"/>
      <c r="F38" s="13"/>
      <c r="G38" s="13"/>
      <c r="H38" s="13"/>
      <c r="I38" s="13"/>
      <c r="J38" s="13"/>
      <c r="K38" s="14"/>
    </row>
    <row r="39" spans="3:11" x14ac:dyDescent="0.2">
      <c r="C39" s="12"/>
      <c r="D39" s="13"/>
      <c r="E39" s="13"/>
      <c r="F39" s="13"/>
      <c r="G39" s="13"/>
      <c r="H39" s="13"/>
      <c r="I39" s="13"/>
      <c r="J39" s="13"/>
      <c r="K39" s="14"/>
    </row>
    <row r="40" spans="3:11" x14ac:dyDescent="0.2">
      <c r="C40" s="12"/>
      <c r="D40" s="13"/>
      <c r="E40" s="13"/>
      <c r="F40" s="13"/>
      <c r="G40" s="13"/>
      <c r="H40" s="13"/>
      <c r="I40" s="13"/>
      <c r="J40" s="13"/>
      <c r="K40" s="14"/>
    </row>
    <row r="41" spans="3:11" ht="13.5" thickBot="1" x14ac:dyDescent="0.25">
      <c r="C41" s="15"/>
      <c r="D41" s="16"/>
      <c r="E41" s="16"/>
      <c r="F41" s="16"/>
      <c r="G41" s="16"/>
      <c r="H41" s="16"/>
      <c r="I41" s="16"/>
      <c r="J41" s="16"/>
      <c r="K41" s="17"/>
    </row>
  </sheetData>
  <mergeCells count="1">
    <mergeCell ref="C14:K41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Ruiz, Pedro (KGAL)</dc:creator>
  <cp:lastModifiedBy>Ruiz, Pedro (KGAL)</cp:lastModifiedBy>
  <dcterms:created xsi:type="dcterms:W3CDTF">2014-04-28T07:07:46Z</dcterms:created>
  <dcterms:modified xsi:type="dcterms:W3CDTF">2014-04-28T07:24:39Z</dcterms:modified>
</cp:coreProperties>
</file>