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47" windowHeight="8192" windowWidth="16384" xWindow="0" yWindow="0"/>
  </bookViews>
  <sheets>
    <sheet name="CC JUN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<sst xmlns="http://schemas.openxmlformats.org/spreadsheetml/2006/main" count="50" uniqueCount="39">
  <si>
    <t>RELLENAR CON DATOS  SOLO CASILLAS NARANJAS</t>
  </si>
  <si>
    <t>RELLENAR CASILLAS NARANJAS</t>
  </si>
  <si>
    <t>RELIQUIDACIONES PENDIENTES 2013</t>
  </si>
  <si>
    <t>TARIFA REGULADA E/KWH</t>
  </si>
  <si>
    <t>MES</t>
  </si>
  <si>
    <t>PRODUCCION</t>
  </si>
  <si>
    <t>PRECIO POOL</t>
  </si>
  <si>
    <t>COEFICIENTE</t>
  </si>
  <si>
    <t>LIQUIDACION</t>
  </si>
  <si>
    <t>COBRO</t>
  </si>
  <si>
    <t>INGRESO</t>
  </si>
  <si>
    <t>Kwh</t>
  </si>
  <si>
    <t>e/Kwh</t>
  </si>
  <si>
    <t>COBERTURA</t>
  </si>
  <si>
    <t>SIN CC</t>
  </si>
  <si>
    <t>Liq Acum</t>
  </si>
  <si>
    <t>CON CC</t>
  </si>
  <si>
    <t>Acum</t>
  </si>
  <si>
    <t>BALDITA</t>
  </si>
  <si>
    <t>TOTAL</t>
  </si>
  <si>
    <t>IVA</t>
  </si>
  <si>
    <t>ENERO</t>
  </si>
  <si>
    <t>Marzo</t>
  </si>
  <si>
    <t>FEBRERO</t>
  </si>
  <si>
    <t>Abril</t>
  </si>
  <si>
    <t>MARZO</t>
  </si>
  <si>
    <t>Mayo</t>
  </si>
  <si>
    <t>ABRIL</t>
  </si>
  <si>
    <t>Junio</t>
  </si>
  <si>
    <t>MAYO</t>
  </si>
  <si>
    <t>Julio</t>
  </si>
  <si>
    <t>JUNIO</t>
  </si>
  <si>
    <t>Agosto</t>
  </si>
  <si>
    <t>PREVISIONES</t>
  </si>
  <si>
    <t>C.COBERTURA</t>
  </si>
  <si>
    <t>0,51 - 0,55</t>
  </si>
  <si>
    <t>0,55 - 0,59</t>
  </si>
  <si>
    <t>0,60 - 0,64</t>
  </si>
  <si>
    <t>0,64 – 0,67</t>
  </si>
</sst>
</file>

<file path=xl/styles.xml><?xml version="1.0" encoding="utf-8"?>
<styleSheet xmlns="http://schemas.openxmlformats.org/spreadsheetml/2006/main">
  <numFmts count="8">
    <numFmt formatCode="GENERAL" numFmtId="164"/>
    <numFmt formatCode="_-* #,##0.00&quot; €&quot;_-;\-* #,##0.00&quot; €&quot;_-;_-* \-??&quot; €&quot;_-;_-@_-" numFmtId="165"/>
    <numFmt formatCode="_-* #,##0.0000&quot; €&quot;_-;\-* #,##0.0000&quot; €&quot;_-;_-* \-??&quot; €&quot;_-;_-@_-" numFmtId="166"/>
    <numFmt formatCode="MM/YY" numFmtId="167"/>
    <numFmt formatCode="_-* #,##0.000\ [$€-C0A]_-;\-* #,##0.000\ [$€-C0A]_-;_-* \-??\ [$€-C0A]_-;_-@_-" numFmtId="168"/>
    <numFmt formatCode="0.0000" numFmtId="169"/>
    <numFmt formatCode="_-* #,##0\ [$€-C0A]_-;\-* #,##0\ [$€-C0A]_-;_-* \-??\ [$€-C0A]_-;_-@_-" numFmtId="170"/>
    <numFmt formatCode="_-* #,##0.00\ [$€-C0A]_-;\-* #,##0.00\ [$€-C0A]_-;_-* \-??\ [$€-C0A]_-;_-@_-" numFmtId="171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name val="Calibri"/>
      <family val="2"/>
      <charset val="1"/>
    </font>
    <font>
      <b val="true"/>
      <sz val="11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</fills>
  <borders count="2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medium"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medium"/>
      <top style="thin"/>
      <bottom style="thin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/>
      <right style="medium"/>
      <top style="thin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6" numFmtId="165">
      <alignment horizontal="general" indent="0" shrinkToFit="false" textRotation="0" vertical="bottom" wrapText="false"/>
      <protection hidden="false" locked="true"/>
    </xf>
  </cellStyleXfs>
  <cellXfs count="6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7" fillId="3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4" fontId="5" numFmtId="166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3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3" fontId="5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8" fillId="3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3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5" fontId="7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5" fontId="8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4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4" fontId="0" numFmtId="168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4" fontId="0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5" fontId="0" numFmtId="170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9" fillId="5" fontId="0" numFmtId="170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5" fontId="0" numFmtId="170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5" fontId="0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5" fontId="9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5" fontId="7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5" fontId="8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4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4" fontId="0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4" fontId="0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5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5" fontId="10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5" fontId="10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5" fontId="0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1" fillId="5" fontId="9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5" fontId="7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5" fontId="8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4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4" fontId="0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4" fontId="0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5" fontId="0" numFmtId="170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2" fillId="5" fontId="10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5" fontId="0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2" fillId="5" fontId="9" numFmtId="171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5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5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5" fillId="5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5" fontId="11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7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5" fontId="11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9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5" fontId="11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21" fillId="0" fontId="0" numFmtId="164" xfId="0">
      <alignment horizontal="general" indent="0" shrinkToFit="false" textRotation="0" vertical="bottom" wrapText="fals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TableStyleLight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00" zoomScaleNormal="100" zoomScalePageLayoutView="100">
      <selection activeCell="K19" activeCellId="0" pane="topLeft" sqref="K19"/>
    </sheetView>
  </sheetViews>
  <sheetFormatPr defaultRowHeight="15"/>
  <cols>
    <col collapsed="false" hidden="false" max="1" min="1" style="0" width="13.5714285714286"/>
    <col collapsed="false" hidden="false" max="2" min="2" style="0" width="8.72959183673469"/>
    <col collapsed="false" hidden="false" max="3" min="3" style="0" width="13.8571428571429"/>
    <col collapsed="false" hidden="false" max="4" min="4" style="0" width="15.1479591836735"/>
    <col collapsed="false" hidden="false" max="5" min="5" style="0" width="12.8622448979592"/>
    <col collapsed="false" hidden="false" max="6" min="6" style="0" width="14.4285714285714"/>
    <col collapsed="false" hidden="true" max="7" min="7" style="0" width="0"/>
    <col collapsed="false" hidden="false" max="8" min="8" style="0" width="13.2857142857143"/>
    <col collapsed="false" hidden="true" max="9" min="9" style="0" width="0"/>
    <col collapsed="false" hidden="false" max="10" min="10" style="0" width="11.8622448979592"/>
    <col collapsed="false" hidden="false" max="11" min="11" style="0" width="13.2857142857143"/>
    <col collapsed="false" hidden="false" max="12" min="12" style="0" width="12.5714285714286"/>
    <col collapsed="false" hidden="false" max="1017" min="13" style="0" width="8.70918367346939"/>
    <col collapsed="false" hidden="false" max="1025" min="1018" style="0" width="8.72959183673469"/>
  </cols>
  <sheetData>
    <row collapsed="false" customFormat="false" customHeight="true" hidden="false" ht="0.75" outlineLevel="0" r="1">
      <c r="A1" s="1" t="s">
        <v>0</v>
      </c>
      <c r="B1" s="2"/>
      <c r="C1" s="1"/>
      <c r="D1" s="1"/>
      <c r="E1" s="3"/>
      <c r="F1" s="3"/>
      <c r="G1" s="3"/>
      <c r="H1" s="3"/>
      <c r="I1" s="3"/>
      <c r="J1" s="4"/>
      <c r="K1" s="4"/>
      <c r="L1" s="4"/>
    </row>
    <row collapsed="false" customFormat="false" customHeight="true" hidden="false" ht="12" outlineLevel="0" r="2">
      <c r="A2" s="5" t="s">
        <v>1</v>
      </c>
      <c r="C2" s="5"/>
      <c r="D2" s="5"/>
      <c r="E2" s="6"/>
      <c r="F2" s="7" t="s">
        <v>2</v>
      </c>
      <c r="G2" s="6"/>
      <c r="H2" s="6"/>
      <c r="I2" s="6"/>
      <c r="J2" s="6"/>
      <c r="K2" s="6"/>
      <c r="L2" s="6"/>
    </row>
    <row collapsed="false" customFormat="false" customHeight="true" hidden="false" ht="22.5" outlineLevel="0" r="3"/>
    <row collapsed="false" customFormat="false" customHeight="true" hidden="false" ht="12" outlineLevel="0" r="4">
      <c r="A4" s="8" t="s">
        <v>3</v>
      </c>
      <c r="B4" s="8"/>
      <c r="C4" s="8"/>
      <c r="D4" s="9" t="n">
        <v>0.4886</v>
      </c>
      <c r="E4" s="10"/>
      <c r="F4" s="11"/>
      <c r="G4" s="11"/>
      <c r="H4" s="11"/>
      <c r="I4" s="11"/>
      <c r="J4" s="10"/>
      <c r="K4" s="10"/>
      <c r="L4" s="10"/>
    </row>
    <row collapsed="false" customFormat="false" customHeight="true" hidden="false" ht="12" outlineLevel="0" r="5">
      <c r="A5" s="8"/>
      <c r="B5" s="8"/>
      <c r="C5" s="8"/>
      <c r="D5" s="9"/>
      <c r="E5" s="12"/>
      <c r="F5" s="12"/>
      <c r="G5" s="12"/>
      <c r="H5" s="12"/>
      <c r="I5" s="12"/>
      <c r="J5" s="12"/>
      <c r="K5" s="12"/>
      <c r="L5" s="12"/>
    </row>
    <row collapsed="false" customFormat="false" customHeight="true" hidden="false" ht="15" outlineLevel="0" r="6">
      <c r="A6" s="13" t="s">
        <v>4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/>
      <c r="H6" s="13" t="s">
        <v>8</v>
      </c>
      <c r="I6" s="15"/>
      <c r="J6" s="13" t="s">
        <v>9</v>
      </c>
      <c r="K6" s="13" t="s">
        <v>10</v>
      </c>
      <c r="L6" s="13" t="s">
        <v>10</v>
      </c>
    </row>
    <row collapsed="false" customFormat="false" customHeight="true" hidden="false" ht="15" outlineLevel="0" r="7">
      <c r="A7" s="16" t="s">
        <v>5</v>
      </c>
      <c r="B7" s="8" t="s">
        <v>9</v>
      </c>
      <c r="C7" s="17" t="s">
        <v>11</v>
      </c>
      <c r="D7" s="17" t="s">
        <v>12</v>
      </c>
      <c r="E7" s="17" t="s">
        <v>13</v>
      </c>
      <c r="F7" s="17" t="s">
        <v>14</v>
      </c>
      <c r="G7" s="18" t="s">
        <v>15</v>
      </c>
      <c r="H7" s="17" t="s">
        <v>16</v>
      </c>
      <c r="I7" s="19" t="s">
        <v>17</v>
      </c>
      <c r="J7" s="20" t="s">
        <v>18</v>
      </c>
      <c r="K7" s="20" t="s">
        <v>19</v>
      </c>
      <c r="L7" s="20" t="s">
        <v>20</v>
      </c>
    </row>
    <row collapsed="false" customFormat="false" customHeight="true" hidden="false" ht="17.15" outlineLevel="0" r="8">
      <c r="A8" s="21" t="s">
        <v>21</v>
      </c>
      <c r="B8" s="22" t="s">
        <v>22</v>
      </c>
      <c r="C8" s="23"/>
      <c r="D8" s="24" t="n">
        <v>0.033</v>
      </c>
      <c r="E8" s="25" t="n">
        <v>0.2548</v>
      </c>
      <c r="F8" s="26" t="n">
        <f aca="false">($D$4-D8)*C8</f>
        <v>0</v>
      </c>
      <c r="G8" s="27" t="n">
        <f aca="false">F8</f>
        <v>0</v>
      </c>
      <c r="H8" s="27" t="n">
        <f aca="false">G8*E8</f>
        <v>0</v>
      </c>
      <c r="I8" s="28" t="n">
        <f aca="false">H8</f>
        <v>0</v>
      </c>
      <c r="J8" s="29" t="n">
        <f aca="false">C8*D8</f>
        <v>0</v>
      </c>
      <c r="K8" s="30" t="n">
        <f aca="false">H8+J8</f>
        <v>0</v>
      </c>
      <c r="L8" s="30" t="n">
        <f aca="false">K8*1.21</f>
        <v>0</v>
      </c>
    </row>
    <row collapsed="false" customFormat="false" customHeight="true" hidden="false" ht="16.4" outlineLevel="0" r="9">
      <c r="A9" s="31" t="s">
        <v>23</v>
      </c>
      <c r="B9" s="32" t="s">
        <v>24</v>
      </c>
      <c r="C9" s="33"/>
      <c r="D9" s="34" t="n">
        <v>0.018</v>
      </c>
      <c r="E9" s="35" t="n">
        <v>0.447767</v>
      </c>
      <c r="F9" s="36" t="n">
        <f aca="false">($D$4-D9)*C9</f>
        <v>0</v>
      </c>
      <c r="G9" s="37" t="n">
        <f aca="false">G8+F9</f>
        <v>0</v>
      </c>
      <c r="H9" s="37" t="n">
        <f aca="false">G9*E9-I8</f>
        <v>0</v>
      </c>
      <c r="I9" s="38" t="n">
        <f aca="false">H9+I8</f>
        <v>0</v>
      </c>
      <c r="J9" s="39" t="n">
        <f aca="false">C9*D9</f>
        <v>0</v>
      </c>
      <c r="K9" s="40" t="n">
        <f aca="false">H9+J9</f>
        <v>0</v>
      </c>
      <c r="L9" s="30" t="n">
        <f aca="false">K9*1.21</f>
        <v>0</v>
      </c>
    </row>
    <row collapsed="false" customFormat="false" customHeight="true" hidden="false" ht="16.4" outlineLevel="0" r="10">
      <c r="A10" s="31" t="s">
        <v>25</v>
      </c>
      <c r="B10" s="32" t="s">
        <v>26</v>
      </c>
      <c r="C10" s="33"/>
      <c r="D10" s="34"/>
      <c r="E10" s="35"/>
      <c r="F10" s="36" t="n">
        <f aca="false">($D$4-D10)*C10</f>
        <v>0</v>
      </c>
      <c r="G10" s="37" t="n">
        <f aca="false">G9+F10</f>
        <v>0</v>
      </c>
      <c r="H10" s="37" t="n">
        <f aca="false">IF(E10=0,0,(G10*E10-I9))</f>
        <v>0</v>
      </c>
      <c r="I10" s="38" t="n">
        <f aca="false">H10+I9</f>
        <v>0</v>
      </c>
      <c r="J10" s="39" t="n">
        <f aca="false">C10*D10</f>
        <v>0</v>
      </c>
      <c r="K10" s="40" t="n">
        <f aca="false">H10+J10</f>
        <v>0</v>
      </c>
      <c r="L10" s="30" t="n">
        <f aca="false">K10*1.21</f>
        <v>0</v>
      </c>
    </row>
    <row collapsed="false" customFormat="false" customHeight="true" hidden="false" ht="16.4" outlineLevel="0" r="11">
      <c r="A11" s="31" t="s">
        <v>27</v>
      </c>
      <c r="B11" s="32" t="s">
        <v>28</v>
      </c>
      <c r="C11" s="33"/>
      <c r="D11" s="34"/>
      <c r="E11" s="35"/>
      <c r="F11" s="36" t="n">
        <f aca="false">($D$4-D11)*C11</f>
        <v>0</v>
      </c>
      <c r="G11" s="37" t="n">
        <f aca="false">G10+F11</f>
        <v>0</v>
      </c>
      <c r="H11" s="37" t="n">
        <f aca="false">IF(E11=0,0,(G11*E11-I10))</f>
        <v>0</v>
      </c>
      <c r="I11" s="38" t="n">
        <f aca="false">H11+I10</f>
        <v>0</v>
      </c>
      <c r="J11" s="39" t="n">
        <f aca="false">C11*D11</f>
        <v>0</v>
      </c>
      <c r="K11" s="40" t="n">
        <f aca="false">H11+J11</f>
        <v>0</v>
      </c>
      <c r="L11" s="30" t="n">
        <f aca="false">K11*1.21</f>
        <v>0</v>
      </c>
    </row>
    <row collapsed="false" customFormat="false" customHeight="true" hidden="false" ht="16.4" outlineLevel="0" r="12">
      <c r="A12" s="31" t="s">
        <v>29</v>
      </c>
      <c r="B12" s="32" t="s">
        <v>30</v>
      </c>
      <c r="C12" s="33"/>
      <c r="D12" s="34"/>
      <c r="E12" s="35"/>
      <c r="F12" s="36" t="n">
        <f aca="false">($D$4-D12)*C12</f>
        <v>0</v>
      </c>
      <c r="G12" s="37" t="n">
        <f aca="false">G11+F12</f>
        <v>0</v>
      </c>
      <c r="H12" s="37" t="n">
        <f aca="false">IF(E12=0,0,(G12*E12-I11))</f>
        <v>0</v>
      </c>
      <c r="I12" s="38" t="n">
        <f aca="false">H12+I11</f>
        <v>0</v>
      </c>
      <c r="J12" s="39" t="n">
        <f aca="false">C12*D12</f>
        <v>0</v>
      </c>
      <c r="K12" s="40" t="n">
        <f aca="false">H12+J12</f>
        <v>0</v>
      </c>
      <c r="L12" s="30" t="n">
        <f aca="false">K12*1.21</f>
        <v>0</v>
      </c>
    </row>
    <row collapsed="false" customFormat="false" customHeight="true" hidden="false" ht="16.4" outlineLevel="0" r="13">
      <c r="A13" s="41" t="s">
        <v>31</v>
      </c>
      <c r="B13" s="42" t="s">
        <v>32</v>
      </c>
      <c r="C13" s="43"/>
      <c r="D13" s="44"/>
      <c r="E13" s="45"/>
      <c r="F13" s="46" t="n">
        <f aca="false">($D$4-D13)*C13</f>
        <v>0</v>
      </c>
      <c r="G13" s="47" t="n">
        <f aca="false">G12+F13</f>
        <v>0</v>
      </c>
      <c r="H13" s="37" t="n">
        <f aca="false">IF(E13=0,0,(G13*E13-I12))</f>
        <v>0</v>
      </c>
      <c r="I13" s="38" t="n">
        <f aca="false">H13+I12</f>
        <v>0</v>
      </c>
      <c r="J13" s="48" t="n">
        <f aca="false">C13*D13</f>
        <v>0</v>
      </c>
      <c r="K13" s="49" t="n">
        <f aca="false">H13+J13</f>
        <v>0</v>
      </c>
      <c r="L13" s="30" t="n">
        <f aca="false">K13*1.21</f>
        <v>0</v>
      </c>
    </row>
    <row collapsed="false" customFormat="false" customHeight="true" hidden="false" ht="12.75" outlineLevel="0" r="18"/>
    <row collapsed="false" customFormat="false" customHeight="false" hidden="false" ht="14.05" outlineLevel="0" r="19">
      <c r="D19" s="50" t="s">
        <v>33</v>
      </c>
      <c r="E19" s="51" t="s">
        <v>6</v>
      </c>
      <c r="F19" s="51" t="s">
        <v>34</v>
      </c>
      <c r="G19" s="52" t="s">
        <v>34</v>
      </c>
    </row>
    <row collapsed="false" customFormat="false" customHeight="false" hidden="false" ht="14.05" outlineLevel="0" r="20">
      <c r="D20" s="53" t="s">
        <v>25</v>
      </c>
      <c r="E20" s="54" t="n">
        <v>0.026</v>
      </c>
      <c r="F20" s="55" t="s">
        <v>35</v>
      </c>
      <c r="G20" s="56" t="n">
        <v>0.51</v>
      </c>
    </row>
    <row collapsed="false" customFormat="false" customHeight="false" hidden="false" ht="14.05" outlineLevel="0" r="21">
      <c r="D21" s="57" t="s">
        <v>27</v>
      </c>
      <c r="E21" s="58" t="n">
        <v>0.029</v>
      </c>
      <c r="F21" s="59" t="s">
        <v>36</v>
      </c>
      <c r="G21" s="60"/>
    </row>
    <row collapsed="false" customFormat="false" customHeight="false" hidden="false" ht="14.05" outlineLevel="0" r="22">
      <c r="D22" s="57" t="s">
        <v>29</v>
      </c>
      <c r="E22" s="58" t="n">
        <v>0.038</v>
      </c>
      <c r="F22" s="59" t="s">
        <v>37</v>
      </c>
      <c r="G22" s="60"/>
    </row>
    <row collapsed="false" customFormat="false" customHeight="false" hidden="false" ht="14.05" outlineLevel="0" r="23">
      <c r="D23" s="61" t="s">
        <v>31</v>
      </c>
      <c r="E23" s="62" t="n">
        <v>0.047</v>
      </c>
      <c r="F23" s="63" t="s">
        <v>38</v>
      </c>
      <c r="G23" s="64"/>
    </row>
  </sheetData>
  <mergeCells count="2">
    <mergeCell ref="A4:C5"/>
    <mergeCell ref="D4:D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2014-01-31T11:34:29Z</dcterms:created>
  <dc:creator>User</dc:creator>
  <cp:lastModifiedBy>User</cp:lastModifiedBy>
  <dcterms:modified xsi:type="dcterms:W3CDTF">2014-04-11T19:06:47Z</dcterms:modified>
  <cp:revision>0</cp:revision>
</cp:coreProperties>
</file>